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FINANCE\DOCUMENTS\2025\"/>
    </mc:Choice>
  </mc:AlternateContent>
  <xr:revisionPtr revIDLastSave="0" documentId="13_ncr:1_{DE0DEADB-E0D6-41B0-960C-F8BBE45B50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23" i="1"/>
  <c r="B23" i="1"/>
  <c r="D11" i="1"/>
  <c r="D22" i="1"/>
  <c r="D21" i="1"/>
  <c r="D13" i="1"/>
  <c r="D9" i="1"/>
  <c r="D23" i="1" l="1"/>
</calcChain>
</file>

<file path=xl/sharedStrings.xml><?xml version="1.0" encoding="utf-8"?>
<sst xmlns="http://schemas.openxmlformats.org/spreadsheetml/2006/main" count="172" uniqueCount="144">
  <si>
    <t>Padre Isles Property Owners Association, Inc.</t>
  </si>
  <si>
    <t>Budget Report</t>
  </si>
  <si>
    <t>PIPOA Operations Account 2025</t>
  </si>
  <si>
    <t>Accounting Basis: accrual • End Date: 06/30/2025 • Monthly or Summary: summary • Period: custom • Start Date: 12/31/2024</t>
  </si>
  <si>
    <t>Account</t>
  </si>
  <si>
    <t>Actual</t>
  </si>
  <si>
    <t>Budget</t>
  </si>
  <si>
    <t>Over Budget</t>
  </si>
  <si>
    <t>% of Budget</t>
  </si>
  <si>
    <t>Income</t>
  </si>
  <si>
    <t>40301: ACC Fees</t>
  </si>
  <si>
    <t>40175: Annual Assessment</t>
  </si>
  <si>
    <t>40308: Billish Park Funds</t>
  </si>
  <si>
    <t>$0.00</t>
  </si>
  <si>
    <t>100.00%</t>
  </si>
  <si>
    <t>40304: Boat Ramp Permit</t>
  </si>
  <si>
    <t>40185: Garden Spot</t>
  </si>
  <si>
    <t>40150: Late Fee</t>
  </si>
  <si>
    <t>40307: Misc Income</t>
  </si>
  <si>
    <t>0.00%</t>
  </si>
  <si>
    <t>40176: Previous Assessment Balance</t>
  </si>
  <si>
    <t>40151: Previous Non-Assessment Balance</t>
  </si>
  <si>
    <t>40173: Refinance Fee</t>
  </si>
  <si>
    <t>40171: Refresh Fee</t>
  </si>
  <si>
    <t>40170: Resale Certificate Fee</t>
  </si>
  <si>
    <t>40172: Rush Fee</t>
  </si>
  <si>
    <t>40340: Title Transfer Fees</t>
  </si>
  <si>
    <t>40306: Vehicle Sticker</t>
  </si>
  <si>
    <t>Total from Income</t>
  </si>
  <si>
    <t>Expense</t>
  </si>
  <si>
    <t>60150: Accounting</t>
  </si>
  <si>
    <t>86.17%</t>
  </si>
  <si>
    <t>80261: Aerator Maintenance &amp; Repair</t>
  </si>
  <si>
    <t>-15.41%</t>
  </si>
  <si>
    <t>80260: Aerator Reimbursements</t>
  </si>
  <si>
    <t>25.00%</t>
  </si>
  <si>
    <t>80205: Alarm - Secutiry</t>
  </si>
  <si>
    <t>44.45%</t>
  </si>
  <si>
    <t>60152: Audit Expense</t>
  </si>
  <si>
    <t>60151: Balloting Expense</t>
  </si>
  <si>
    <t>10.96%</t>
  </si>
  <si>
    <t>70501: Bank Service Fees</t>
  </si>
  <si>
    <t>46.60%</t>
  </si>
  <si>
    <t>60769: Billilsh Park General Maintenance</t>
  </si>
  <si>
    <t>262.15%</t>
  </si>
  <si>
    <t>60767: Billilsh Park Irrigation</t>
  </si>
  <si>
    <t>20.31%</t>
  </si>
  <si>
    <t>60766: Billilsh Park Lawn Maintenance</t>
  </si>
  <si>
    <t>45.91%</t>
  </si>
  <si>
    <t>60768: Billilsh Park Playground</t>
  </si>
  <si>
    <t>60160: Board/Annual Meeting</t>
  </si>
  <si>
    <t>16.75%</t>
  </si>
  <si>
    <t>60753: Boat Ramp Maintenance</t>
  </si>
  <si>
    <t>58.62%</t>
  </si>
  <si>
    <t>60406: Bulkhead / Drill &amp; Probe</t>
  </si>
  <si>
    <t>24.57%</t>
  </si>
  <si>
    <t>60412: Bulkhead Build</t>
  </si>
  <si>
    <t>79.43%</t>
  </si>
  <si>
    <t>60404: Bulkhead Caps Repair</t>
  </si>
  <si>
    <t>33.26%</t>
  </si>
  <si>
    <t>60411: Bulkhead Foam</t>
  </si>
  <si>
    <t>90.70%</t>
  </si>
  <si>
    <t>60408: Bulkhead Inspection</t>
  </si>
  <si>
    <t>120.83%</t>
  </si>
  <si>
    <t>60401: Bulkhead Inspection (ACC)</t>
  </si>
  <si>
    <t>27.59%</t>
  </si>
  <si>
    <t>15000: Bulkhead Material Inventory</t>
  </si>
  <si>
    <t>74.39%</t>
  </si>
  <si>
    <t>60407: Bulkhead Repair / Manta Ray Install</t>
  </si>
  <si>
    <t>58.44%</t>
  </si>
  <si>
    <t>60402: Bulkhead Tieback Repair</t>
  </si>
  <si>
    <t>60403: Bulkhead Washout/Screen</t>
  </si>
  <si>
    <t>90.00%</t>
  </si>
  <si>
    <t>60660: Canal Cleanup</t>
  </si>
  <si>
    <t>57.06%</t>
  </si>
  <si>
    <t>70410: Collections Fees</t>
  </si>
  <si>
    <t>60751: Common Area Mowing/Trimming</t>
  </si>
  <si>
    <t>24.30%</t>
  </si>
  <si>
    <t>60754: Common Areas Special Project</t>
  </si>
  <si>
    <t>60170: Community Engagement</t>
  </si>
  <si>
    <t>40.66%</t>
  </si>
  <si>
    <t>60800: Computer Expense/ IT</t>
  </si>
  <si>
    <t>84.38%</t>
  </si>
  <si>
    <t>60810: Contract Labor</t>
  </si>
  <si>
    <t>70500: Credit Card Fees</t>
  </si>
  <si>
    <t>151.95%</t>
  </si>
  <si>
    <t>80270: Dumpster/Waste Connections Service</t>
  </si>
  <si>
    <t>88.17%</t>
  </si>
  <si>
    <t>80201: Electricity</t>
  </si>
  <si>
    <t>34.67%</t>
  </si>
  <si>
    <t>70770: Employee Benefits-Health Ins</t>
  </si>
  <si>
    <t>31.91%</t>
  </si>
  <si>
    <t>80150: Expenses/Mileage Allowance</t>
  </si>
  <si>
    <t>30.41%</t>
  </si>
  <si>
    <t>70302: Flood Insurance</t>
  </si>
  <si>
    <t>74.66%</t>
  </si>
  <si>
    <t>70100: General Liability</t>
  </si>
  <si>
    <t>97.87%</t>
  </si>
  <si>
    <t>70150: Ins Exp -Directors Liability</t>
  </si>
  <si>
    <t>99.71%</t>
  </si>
  <si>
    <t>70300: Ins Exp -Workman Comp</t>
  </si>
  <si>
    <t>88.71%</t>
  </si>
  <si>
    <t>80203: Internet</t>
  </si>
  <si>
    <t>45.34%</t>
  </si>
  <si>
    <t>60250: Investment Fees</t>
  </si>
  <si>
    <t>70400: Legal Fees</t>
  </si>
  <si>
    <t>11.73%</t>
  </si>
  <si>
    <t>80275: Misc. Common Area</t>
  </si>
  <si>
    <t>60820: Miscellaneous Expense</t>
  </si>
  <si>
    <t>2.05%</t>
  </si>
  <si>
    <t>80050: Office Machine Contracts</t>
  </si>
  <si>
    <t>41.35%</t>
  </si>
  <si>
    <t>70600: Office Supplies</t>
  </si>
  <si>
    <t>37.11%</t>
  </si>
  <si>
    <t>Payment Processing Fee</t>
  </si>
  <si>
    <t>70700: Payroll Expenses</t>
  </si>
  <si>
    <t>42.45%</t>
  </si>
  <si>
    <t>60300: POA Building Maintenance</t>
  </si>
  <si>
    <t>117.85%</t>
  </si>
  <si>
    <t>70303: Property Insurance</t>
  </si>
  <si>
    <t>73.17%</t>
  </si>
  <si>
    <t>70900: Property Taxes</t>
  </si>
  <si>
    <t>60802: Software</t>
  </si>
  <si>
    <t>121.99%</t>
  </si>
  <si>
    <t>70551: Spec Proj - Canal/Marine</t>
  </si>
  <si>
    <t>70552: Spec Proj - PIPOA</t>
  </si>
  <si>
    <t>70450: Subscription Expenses</t>
  </si>
  <si>
    <t>238.90%</t>
  </si>
  <si>
    <t>80100: Telephone Expenses</t>
  </si>
  <si>
    <t>73.14%</t>
  </si>
  <si>
    <t>70200: Umbrella</t>
  </si>
  <si>
    <t>80250: Water Inspections</t>
  </si>
  <si>
    <t>11.17%</t>
  </si>
  <si>
    <t>80202: Water/Sewer/Trash</t>
  </si>
  <si>
    <t>40.57%</t>
  </si>
  <si>
    <t>80120: Web Site Expenses</t>
  </si>
  <si>
    <t>424.92%</t>
  </si>
  <si>
    <t>70301: Windstorm Insurance</t>
  </si>
  <si>
    <t>90.98%</t>
  </si>
  <si>
    <t>Total from Expense</t>
  </si>
  <si>
    <t>53.92%</t>
  </si>
  <si>
    <t>Net Income</t>
  </si>
  <si>
    <t>-1104.53%</t>
  </si>
  <si>
    <t>Created on: 07/21/2025 13:54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</si>
</sst>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$#,##0.00"/>
    <numFmt numFmtId="165" formatCode="\$##,##0.00"/>
    <numFmt numFmtId="166" formatCode="\-\$##,##0.00"/>
    <numFmt numFmtId="167" formatCode="\$#,###,##0.00"/>
    <numFmt numFmtId="168" formatCode="\-\$#,##0.00"/>
    <numFmt numFmtId="169" formatCode="\$##0.00"/>
    <numFmt numFmtId="170" formatCode="\$0.00"/>
    <numFmt numFmtId="171" formatCode="\$###,##0.00"/>
    <numFmt numFmtId="172" formatCode="\-\$##0.00"/>
    <numFmt numFmtId="173" formatCode="\-\$###,##0.00"/>
    <numFmt numFmtId="174" formatCode="\-\$#,###,##0.00"/>
    <numFmt numFmtId="175" formatCode="&quot;$&quot;#,##0.00"/>
  </numFmts>
  <fonts count="7">
    <font>
      <sz val="11"/>
      <color theme="1"/>
      <name val="Calibri"/>
      <family val="2"/>
      <scheme val="minor"/>
    </font>
    <font>
      <b/>
      <sz val="16"/>
      <color rgb="FF354143"/>
      <name val="Avenir Next"/>
    </font>
    <font>
      <b/>
      <sz val="14"/>
      <color rgb="FF354143"/>
      <name val="Avenir Next"/>
    </font>
    <font>
      <sz val="10"/>
      <color rgb="FF92AEB0"/>
      <name val="Avenir Next"/>
    </font>
    <font>
      <b/>
      <sz val="12"/>
      <color rgb="FF354143"/>
      <name val="Avenir Next"/>
    </font>
    <font>
      <sz val="12"/>
      <color rgb="FF354143"/>
      <name val="Avenir Nex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AAAAAA"/>
      </bottom>
      <diagonal/>
    </border>
    <border>
      <left/>
      <right/>
      <top/>
      <bottom style="thick">
        <color rgb="FFAAAAAA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2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169" fontId="5" fillId="0" borderId="1" xfId="0" applyNumberFormat="1" applyFont="1" applyBorder="1" applyAlignment="1">
      <alignment horizontal="right" vertical="center" wrapText="1"/>
    </xf>
    <xf numFmtId="170" fontId="5" fillId="0" borderId="1" xfId="0" applyNumberFormat="1" applyFont="1" applyBorder="1" applyAlignment="1">
      <alignment horizontal="right" vertical="center" wrapText="1"/>
    </xf>
    <xf numFmtId="171" fontId="5" fillId="0" borderId="1" xfId="0" applyNumberFormat="1" applyFont="1" applyBorder="1" applyAlignment="1">
      <alignment horizontal="right" vertical="center" wrapText="1"/>
    </xf>
    <xf numFmtId="172" fontId="5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1"/>
    </xf>
    <xf numFmtId="167" fontId="4" fillId="0" borderId="2" xfId="0" applyNumberFormat="1" applyFont="1" applyBorder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73" fontId="5" fillId="0" borderId="1" xfId="0" applyNumberFormat="1" applyFont="1" applyBorder="1" applyAlignment="1">
      <alignment horizontal="right" vertical="center" wrapText="1"/>
    </xf>
    <xf numFmtId="174" fontId="4" fillId="0" borderId="2" xfId="0" applyNumberFormat="1" applyFont="1" applyBorder="1" applyAlignment="1">
      <alignment horizontal="right" vertical="center" wrapText="1"/>
    </xf>
    <xf numFmtId="173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5" fontId="5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10" fontId="4" fillId="0" borderId="2" xfId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354143"/>
        <name val="Avenir Next"/>
        <scheme val="none"/>
      </font>
      <alignment horizontal="right" vertical="center" textRotation="0" wrapText="1" indent="0" justifyLastLine="0" shrinkToFit="0" readingOrder="0"/>
    </dxf>
    <dxf>
      <border outline="0">
        <bottom style="thick">
          <color rgb="FFAAAAAA"/>
        </bottom>
      </border>
    </dxf>
    <dxf>
      <border outline="0">
        <top style="thin">
          <color rgb="FFAAAAAA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F37DA-F635-45A1-BE23-C434F283672E}" name="Table1" displayName="Table1" ref="A6:E88" totalsRowShown="0" headerRowDxfId="0" headerRowBorderDxfId="1" tableBorderDxfId="2">
  <tableColumns count="5">
    <tableColumn id="1" xr3:uid="{6AB0DC33-2467-49E1-B302-85CC31C5AA11}" name="Account"/>
    <tableColumn id="2" xr3:uid="{28A74B62-05F0-417B-BADB-879B2762E17D}" name="Actual"/>
    <tableColumn id="3" xr3:uid="{C079C444-57AA-42DD-B339-3D1ED4F26920}" name="Budget"/>
    <tableColumn id="4" xr3:uid="{20F24566-217D-4238-8D00-076DC022283B}" name="Over Budget"/>
    <tableColumn id="5" xr3:uid="{F393CEFD-DA62-4FB9-928C-2642AFFF1A00}" name="% of Budge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8"/>
  <sheetViews>
    <sheetView tabSelected="1" workbookViewId="0">
      <selection activeCell="D95" sqref="D95"/>
    </sheetView>
  </sheetViews>
  <sheetFormatPr defaultRowHeight="15"/>
  <cols>
    <col min="1" max="1" width="50" customWidth="1"/>
    <col min="2" max="5" width="21.42578125" customWidth="1"/>
  </cols>
  <sheetData>
    <row r="1" spans="1:5" ht="30" customHeight="1">
      <c r="A1" s="23" t="s">
        <v>0</v>
      </c>
      <c r="B1" s="22"/>
      <c r="C1" s="22"/>
      <c r="D1" s="22"/>
      <c r="E1" s="22"/>
    </row>
    <row r="2" spans="1:5" ht="30" customHeight="1">
      <c r="A2" s="23" t="s">
        <v>1</v>
      </c>
      <c r="B2" s="22"/>
      <c r="C2" s="22"/>
      <c r="D2" s="22"/>
      <c r="E2" s="22"/>
    </row>
    <row r="3" spans="1:5" ht="30" customHeight="1">
      <c r="A3" s="24" t="s">
        <v>2</v>
      </c>
      <c r="B3" s="22"/>
      <c r="C3" s="22"/>
      <c r="D3" s="22"/>
      <c r="E3" s="22"/>
    </row>
    <row r="4" spans="1:5" ht="30" customHeight="1">
      <c r="A4" s="21" t="s">
        <v>3</v>
      </c>
      <c r="B4" s="22"/>
      <c r="C4" s="22"/>
      <c r="D4" s="22"/>
      <c r="E4" s="22"/>
    </row>
    <row r="5" spans="1:5" ht="30" customHeight="1"/>
    <row r="6" spans="1:5" ht="15.75">
      <c r="A6" s="30" t="s">
        <v>4</v>
      </c>
      <c r="B6" s="31" t="s">
        <v>5</v>
      </c>
      <c r="C6" s="31" t="s">
        <v>6</v>
      </c>
      <c r="D6" s="31" t="s">
        <v>7</v>
      </c>
      <c r="E6" s="31" t="s">
        <v>8</v>
      </c>
    </row>
    <row r="7" spans="1:5" ht="15.75">
      <c r="A7" s="2" t="s">
        <v>9</v>
      </c>
      <c r="B7" s="3"/>
      <c r="C7" s="3"/>
      <c r="D7" s="3"/>
      <c r="E7" s="3"/>
    </row>
    <row r="8" spans="1:5">
      <c r="A8" s="4" t="s">
        <v>10</v>
      </c>
      <c r="B8" s="5">
        <v>4750</v>
      </c>
      <c r="C8" s="6">
        <v>7500</v>
      </c>
      <c r="D8" s="7">
        <f>B8-C8</f>
        <v>-2750</v>
      </c>
      <c r="E8" s="3"/>
    </row>
    <row r="9" spans="1:5">
      <c r="A9" s="4" t="s">
        <v>11</v>
      </c>
      <c r="B9" s="8">
        <v>1778999.69</v>
      </c>
      <c r="C9" s="8">
        <v>2018465</v>
      </c>
      <c r="D9" s="6">
        <f>B9-C9</f>
        <v>-239465.31000000006</v>
      </c>
      <c r="E9" s="27"/>
    </row>
    <row r="10" spans="1:5">
      <c r="A10" s="4" t="s">
        <v>12</v>
      </c>
      <c r="B10" s="6">
        <v>0</v>
      </c>
      <c r="C10" s="6">
        <v>14700</v>
      </c>
      <c r="D10" s="25">
        <v>-14700</v>
      </c>
      <c r="E10" s="26"/>
    </row>
    <row r="11" spans="1:5">
      <c r="A11" s="4" t="s">
        <v>15</v>
      </c>
      <c r="B11" s="6">
        <v>20837.88</v>
      </c>
      <c r="C11" s="6">
        <v>21290</v>
      </c>
      <c r="D11" s="9">
        <f>B11-C11</f>
        <v>-452.11999999999898</v>
      </c>
      <c r="E11" s="28"/>
    </row>
    <row r="12" spans="1:5">
      <c r="A12" s="4" t="s">
        <v>16</v>
      </c>
      <c r="B12" s="10">
        <v>200</v>
      </c>
      <c r="C12" s="3" t="s">
        <v>13</v>
      </c>
      <c r="D12" s="10">
        <v>200</v>
      </c>
      <c r="E12" s="3"/>
    </row>
    <row r="13" spans="1:5">
      <c r="A13" s="4" t="s">
        <v>17</v>
      </c>
      <c r="B13" s="6">
        <v>2805.77</v>
      </c>
      <c r="C13" s="6">
        <v>11250</v>
      </c>
      <c r="D13" s="9">
        <f>B13-C13</f>
        <v>-8444.23</v>
      </c>
      <c r="E13" s="27"/>
    </row>
    <row r="14" spans="1:5">
      <c r="A14" s="4" t="s">
        <v>18</v>
      </c>
      <c r="B14" s="11">
        <v>0.01</v>
      </c>
      <c r="C14" s="5">
        <v>2000</v>
      </c>
      <c r="D14" s="9">
        <v>1999.99</v>
      </c>
      <c r="E14" s="3"/>
    </row>
    <row r="15" spans="1:5">
      <c r="A15" s="4" t="s">
        <v>20</v>
      </c>
      <c r="B15" s="12">
        <v>100246.29</v>
      </c>
      <c r="C15" s="3" t="s">
        <v>13</v>
      </c>
      <c r="D15" s="12">
        <v>100246.29</v>
      </c>
      <c r="E15" s="3"/>
    </row>
    <row r="16" spans="1:5">
      <c r="A16" s="4" t="s">
        <v>21</v>
      </c>
      <c r="B16" s="6">
        <v>9052.0499999999993</v>
      </c>
      <c r="C16" s="3" t="s">
        <v>13</v>
      </c>
      <c r="D16" s="6">
        <v>9052.0499999999993</v>
      </c>
      <c r="E16" s="3"/>
    </row>
    <row r="17" spans="1:5">
      <c r="A17" s="4" t="s">
        <v>22</v>
      </c>
      <c r="B17" s="10">
        <v>693.48</v>
      </c>
      <c r="C17" s="3" t="s">
        <v>13</v>
      </c>
      <c r="D17" s="10">
        <v>693.48</v>
      </c>
      <c r="E17" s="3"/>
    </row>
    <row r="18" spans="1:5">
      <c r="A18" s="4" t="s">
        <v>23</v>
      </c>
      <c r="B18" s="10">
        <v>100</v>
      </c>
      <c r="C18" s="3" t="s">
        <v>13</v>
      </c>
      <c r="D18" s="10">
        <v>100</v>
      </c>
      <c r="E18" s="3"/>
    </row>
    <row r="19" spans="1:5">
      <c r="A19" s="4" t="s">
        <v>24</v>
      </c>
      <c r="B19" s="5">
        <v>5100</v>
      </c>
      <c r="C19" s="6">
        <v>6500</v>
      </c>
      <c r="D19" s="9">
        <v>7900</v>
      </c>
      <c r="E19" s="3"/>
    </row>
    <row r="20" spans="1:5">
      <c r="A20" s="4" t="s">
        <v>25</v>
      </c>
      <c r="B20" s="10">
        <v>100</v>
      </c>
      <c r="C20" s="3" t="s">
        <v>13</v>
      </c>
      <c r="D20" s="10">
        <v>100</v>
      </c>
      <c r="E20" s="3"/>
    </row>
    <row r="21" spans="1:5">
      <c r="A21" s="4" t="s">
        <v>26</v>
      </c>
      <c r="B21" s="6">
        <v>21400</v>
      </c>
      <c r="C21" s="6">
        <v>12440</v>
      </c>
      <c r="D21" s="9">
        <f>B21-C21</f>
        <v>8960</v>
      </c>
      <c r="E21" s="27"/>
    </row>
    <row r="22" spans="1:5">
      <c r="A22" s="4" t="s">
        <v>27</v>
      </c>
      <c r="B22" s="10">
        <v>873.76</v>
      </c>
      <c r="C22" s="5">
        <v>545</v>
      </c>
      <c r="D22" s="13">
        <f>B22-C22</f>
        <v>328.76</v>
      </c>
      <c r="E22" s="27"/>
    </row>
    <row r="23" spans="1:5" ht="15.75">
      <c r="A23" s="14" t="s">
        <v>28</v>
      </c>
      <c r="B23" s="15">
        <f>SUM(B8:B22)</f>
        <v>1945158.93</v>
      </c>
      <c r="C23" s="15">
        <f>SUM(C8:C22)</f>
        <v>2094690</v>
      </c>
      <c r="D23" s="16">
        <f>SUM(D8:D22)</f>
        <v>-136231.09000000005</v>
      </c>
      <c r="E23" s="29"/>
    </row>
    <row r="24" spans="1:5" ht="15.75">
      <c r="A24" s="2" t="s">
        <v>29</v>
      </c>
      <c r="B24" s="3"/>
      <c r="C24" s="3"/>
      <c r="D24" s="3"/>
      <c r="E24" s="3"/>
    </row>
    <row r="25" spans="1:5">
      <c r="A25" s="4" t="s">
        <v>30</v>
      </c>
      <c r="B25" s="6">
        <v>25851.42</v>
      </c>
      <c r="C25" s="6">
        <v>30000</v>
      </c>
      <c r="D25" s="9">
        <v>4148.5800000000017</v>
      </c>
      <c r="E25" s="3" t="s">
        <v>31</v>
      </c>
    </row>
    <row r="26" spans="1:5">
      <c r="A26" s="4" t="s">
        <v>32</v>
      </c>
      <c r="B26" s="9">
        <v>1926.34</v>
      </c>
      <c r="C26" s="6">
        <v>12500</v>
      </c>
      <c r="D26" s="7">
        <v>14426.34</v>
      </c>
      <c r="E26" s="3" t="s">
        <v>33</v>
      </c>
    </row>
    <row r="27" spans="1:5">
      <c r="A27" s="4" t="s">
        <v>34</v>
      </c>
      <c r="B27" s="5">
        <v>3840</v>
      </c>
      <c r="C27" s="6">
        <v>15360</v>
      </c>
      <c r="D27" s="7">
        <v>11520</v>
      </c>
      <c r="E27" s="3" t="s">
        <v>35</v>
      </c>
    </row>
    <row r="28" spans="1:5">
      <c r="A28" s="4" t="s">
        <v>36</v>
      </c>
      <c r="B28" s="5">
        <v>1989.1</v>
      </c>
      <c r="C28" s="5">
        <v>4474.8599999999997</v>
      </c>
      <c r="D28" s="9">
        <v>2485.7600000000002</v>
      </c>
      <c r="E28" s="3" t="s">
        <v>37</v>
      </c>
    </row>
    <row r="29" spans="1:5">
      <c r="A29" s="4" t="s">
        <v>38</v>
      </c>
      <c r="B29" s="3" t="s">
        <v>13</v>
      </c>
      <c r="C29" s="6">
        <v>12000</v>
      </c>
      <c r="D29" s="7">
        <v>12000</v>
      </c>
      <c r="E29" s="3" t="s">
        <v>19</v>
      </c>
    </row>
    <row r="30" spans="1:5">
      <c r="A30" s="4" t="s">
        <v>39</v>
      </c>
      <c r="B30" s="5">
        <v>1644.47</v>
      </c>
      <c r="C30" s="6">
        <v>15000</v>
      </c>
      <c r="D30" s="7">
        <v>13355.53</v>
      </c>
      <c r="E30" s="3" t="s">
        <v>40</v>
      </c>
    </row>
    <row r="31" spans="1:5">
      <c r="A31" s="4" t="s">
        <v>41</v>
      </c>
      <c r="B31" s="5">
        <v>1603.14</v>
      </c>
      <c r="C31" s="5">
        <v>3440</v>
      </c>
      <c r="D31" s="9">
        <v>1836.86</v>
      </c>
      <c r="E31" s="3" t="s">
        <v>42</v>
      </c>
    </row>
    <row r="32" spans="1:5">
      <c r="A32" s="4" t="s">
        <v>43</v>
      </c>
      <c r="B32" s="5">
        <v>7864.4500000000007</v>
      </c>
      <c r="C32" s="5">
        <v>3000</v>
      </c>
      <c r="D32" s="5">
        <v>4864.4500000000007</v>
      </c>
      <c r="E32" s="3" t="s">
        <v>44</v>
      </c>
    </row>
    <row r="33" spans="1:5">
      <c r="A33" s="4" t="s">
        <v>45</v>
      </c>
      <c r="B33" s="5">
        <v>1625</v>
      </c>
      <c r="C33" s="5">
        <v>8000</v>
      </c>
      <c r="D33" s="9">
        <v>6375</v>
      </c>
      <c r="E33" s="3" t="s">
        <v>46</v>
      </c>
    </row>
    <row r="34" spans="1:5">
      <c r="A34" s="4" t="s">
        <v>47</v>
      </c>
      <c r="B34" s="6">
        <v>25250</v>
      </c>
      <c r="C34" s="6">
        <v>55000</v>
      </c>
      <c r="D34" s="7">
        <v>29750</v>
      </c>
      <c r="E34" s="3" t="s">
        <v>48</v>
      </c>
    </row>
    <row r="35" spans="1:5">
      <c r="A35" s="4" t="s">
        <v>49</v>
      </c>
      <c r="B35" s="3" t="s">
        <v>13</v>
      </c>
      <c r="C35" s="5">
        <v>2700</v>
      </c>
      <c r="D35" s="9">
        <v>2700</v>
      </c>
      <c r="E35" s="3" t="s">
        <v>19</v>
      </c>
    </row>
    <row r="36" spans="1:5">
      <c r="A36" s="4" t="s">
        <v>50</v>
      </c>
      <c r="B36" s="5">
        <v>1675</v>
      </c>
      <c r="C36" s="6">
        <v>10000</v>
      </c>
      <c r="D36" s="9">
        <v>8325</v>
      </c>
      <c r="E36" s="3" t="s">
        <v>51</v>
      </c>
    </row>
    <row r="37" spans="1:5">
      <c r="A37" s="4" t="s">
        <v>52</v>
      </c>
      <c r="B37" s="6">
        <v>33416.25</v>
      </c>
      <c r="C37" s="6">
        <v>57000</v>
      </c>
      <c r="D37" s="7">
        <v>23583.75</v>
      </c>
      <c r="E37" s="3" t="s">
        <v>53</v>
      </c>
    </row>
    <row r="38" spans="1:5">
      <c r="A38" s="4" t="s">
        <v>54</v>
      </c>
      <c r="B38" s="5">
        <v>1785</v>
      </c>
      <c r="C38" s="5">
        <v>7266</v>
      </c>
      <c r="D38" s="9">
        <v>5481</v>
      </c>
      <c r="E38" s="3" t="s">
        <v>55</v>
      </c>
    </row>
    <row r="39" spans="1:5">
      <c r="A39" s="4" t="s">
        <v>56</v>
      </c>
      <c r="B39" s="12">
        <v>416996.07</v>
      </c>
      <c r="C39" s="12">
        <v>525000</v>
      </c>
      <c r="D39" s="18">
        <v>108003.93</v>
      </c>
      <c r="E39" s="3" t="s">
        <v>57</v>
      </c>
    </row>
    <row r="40" spans="1:5">
      <c r="A40" s="4" t="s">
        <v>58</v>
      </c>
      <c r="B40" s="6">
        <v>89610</v>
      </c>
      <c r="C40" s="12">
        <v>269390</v>
      </c>
      <c r="D40" s="18">
        <v>179780</v>
      </c>
      <c r="E40" s="3" t="s">
        <v>59</v>
      </c>
    </row>
    <row r="41" spans="1:5">
      <c r="A41" s="4" t="s">
        <v>60</v>
      </c>
      <c r="B41" s="6">
        <v>91900</v>
      </c>
      <c r="C41" s="12">
        <v>101319.96</v>
      </c>
      <c r="D41" s="9">
        <v>9419.9599999999991</v>
      </c>
      <c r="E41" s="3" t="s">
        <v>61</v>
      </c>
    </row>
    <row r="42" spans="1:5">
      <c r="A42" s="4" t="s">
        <v>62</v>
      </c>
      <c r="B42" s="5">
        <v>1450</v>
      </c>
      <c r="C42" s="5">
        <v>1200</v>
      </c>
      <c r="D42" s="10">
        <v>250</v>
      </c>
      <c r="E42" s="3" t="s">
        <v>63</v>
      </c>
    </row>
    <row r="43" spans="1:5">
      <c r="A43" s="4" t="s">
        <v>64</v>
      </c>
      <c r="B43" s="10">
        <v>720</v>
      </c>
      <c r="C43" s="5">
        <v>2610</v>
      </c>
      <c r="D43" s="9">
        <v>1890</v>
      </c>
      <c r="E43" s="3" t="s">
        <v>65</v>
      </c>
    </row>
    <row r="44" spans="1:5">
      <c r="A44" s="4" t="s">
        <v>66</v>
      </c>
      <c r="B44" s="6">
        <v>91474.92</v>
      </c>
      <c r="C44" s="12">
        <v>122974.92</v>
      </c>
      <c r="D44" s="7">
        <v>31500</v>
      </c>
      <c r="E44" s="3" t="s">
        <v>67</v>
      </c>
    </row>
    <row r="45" spans="1:5">
      <c r="A45" s="4" t="s">
        <v>68</v>
      </c>
      <c r="B45" s="6">
        <v>62036</v>
      </c>
      <c r="C45" s="12">
        <v>106151.03999999999</v>
      </c>
      <c r="D45" s="7">
        <v>44115.040000000001</v>
      </c>
      <c r="E45" s="3" t="s">
        <v>69</v>
      </c>
    </row>
    <row r="46" spans="1:5">
      <c r="A46" s="4" t="s">
        <v>70</v>
      </c>
      <c r="B46" s="3" t="s">
        <v>13</v>
      </c>
      <c r="C46" s="5">
        <v>1560</v>
      </c>
      <c r="D46" s="9">
        <v>1560</v>
      </c>
      <c r="E46" s="3" t="s">
        <v>19</v>
      </c>
    </row>
    <row r="47" spans="1:5">
      <c r="A47" s="4" t="s">
        <v>71</v>
      </c>
      <c r="B47" s="5">
        <v>4500</v>
      </c>
      <c r="C47" s="5">
        <v>5000.04</v>
      </c>
      <c r="D47" s="13">
        <v>500.04</v>
      </c>
      <c r="E47" s="3" t="s">
        <v>72</v>
      </c>
    </row>
    <row r="48" spans="1:5">
      <c r="A48" s="4" t="s">
        <v>73</v>
      </c>
      <c r="B48" s="5">
        <v>5932.6100000000006</v>
      </c>
      <c r="C48" s="6">
        <v>10397</v>
      </c>
      <c r="D48" s="9">
        <v>4464.3899999999994</v>
      </c>
      <c r="E48" s="3" t="s">
        <v>74</v>
      </c>
    </row>
    <row r="49" spans="1:5">
      <c r="A49" s="4" t="s">
        <v>75</v>
      </c>
      <c r="B49" s="3" t="s">
        <v>13</v>
      </c>
      <c r="C49" s="6">
        <v>15000</v>
      </c>
      <c r="D49" s="7">
        <v>15000</v>
      </c>
      <c r="E49" s="3" t="s">
        <v>19</v>
      </c>
    </row>
    <row r="50" spans="1:5">
      <c r="A50" s="4" t="s">
        <v>76</v>
      </c>
      <c r="B50" s="6">
        <v>21869.17</v>
      </c>
      <c r="C50" s="6">
        <v>90000</v>
      </c>
      <c r="D50" s="7">
        <v>68130.83</v>
      </c>
      <c r="E50" s="3" t="s">
        <v>77</v>
      </c>
    </row>
    <row r="51" spans="1:5">
      <c r="A51" s="4" t="s">
        <v>78</v>
      </c>
      <c r="B51" s="3" t="s">
        <v>13</v>
      </c>
      <c r="C51" s="6">
        <v>30000</v>
      </c>
      <c r="D51" s="7">
        <v>30000</v>
      </c>
      <c r="E51" s="3" t="s">
        <v>19</v>
      </c>
    </row>
    <row r="52" spans="1:5">
      <c r="A52" s="4" t="s">
        <v>79</v>
      </c>
      <c r="B52" s="5">
        <v>6098.5</v>
      </c>
      <c r="C52" s="6">
        <v>15000</v>
      </c>
      <c r="D52" s="9">
        <v>8901.5</v>
      </c>
      <c r="E52" s="3" t="s">
        <v>80</v>
      </c>
    </row>
    <row r="53" spans="1:5">
      <c r="A53" s="4" t="s">
        <v>81</v>
      </c>
      <c r="B53" s="5">
        <v>8201.3700000000008</v>
      </c>
      <c r="C53" s="5">
        <v>9720</v>
      </c>
      <c r="D53" s="9">
        <v>1518.629999999999</v>
      </c>
      <c r="E53" s="3" t="s">
        <v>82</v>
      </c>
    </row>
    <row r="54" spans="1:5">
      <c r="A54" s="4" t="s">
        <v>83</v>
      </c>
      <c r="B54" s="3" t="s">
        <v>13</v>
      </c>
      <c r="C54" s="6">
        <v>15720</v>
      </c>
      <c r="D54" s="7">
        <v>15720</v>
      </c>
      <c r="E54" s="3" t="s">
        <v>19</v>
      </c>
    </row>
    <row r="55" spans="1:5">
      <c r="A55" s="4" t="s">
        <v>84</v>
      </c>
      <c r="B55" s="10">
        <v>759.74</v>
      </c>
      <c r="C55" s="10">
        <v>500</v>
      </c>
      <c r="D55" s="10">
        <v>259.74</v>
      </c>
      <c r="E55" s="3" t="s">
        <v>85</v>
      </c>
    </row>
    <row r="56" spans="1:5" ht="30">
      <c r="A56" s="4" t="s">
        <v>86</v>
      </c>
      <c r="B56" s="5">
        <v>4408.57</v>
      </c>
      <c r="C56" s="5">
        <v>5000</v>
      </c>
      <c r="D56" s="13">
        <v>591.43000000000029</v>
      </c>
      <c r="E56" s="3" t="s">
        <v>87</v>
      </c>
    </row>
    <row r="57" spans="1:5">
      <c r="A57" s="4" t="s">
        <v>88</v>
      </c>
      <c r="B57" s="5">
        <v>1733.65</v>
      </c>
      <c r="C57" s="5">
        <v>5000</v>
      </c>
      <c r="D57" s="9">
        <v>3266.35</v>
      </c>
      <c r="E57" s="3" t="s">
        <v>89</v>
      </c>
    </row>
    <row r="58" spans="1:5">
      <c r="A58" s="4" t="s">
        <v>90</v>
      </c>
      <c r="B58" s="5">
        <v>8784.74</v>
      </c>
      <c r="C58" s="6">
        <v>27531</v>
      </c>
      <c r="D58" s="7">
        <v>18746.259999999998</v>
      </c>
      <c r="E58" s="3" t="s">
        <v>91</v>
      </c>
    </row>
    <row r="59" spans="1:5">
      <c r="A59" s="4" t="s">
        <v>92</v>
      </c>
      <c r="B59" s="5">
        <v>4075.27</v>
      </c>
      <c r="C59" s="6">
        <v>13400</v>
      </c>
      <c r="D59" s="9">
        <v>9324.73</v>
      </c>
      <c r="E59" s="3" t="s">
        <v>93</v>
      </c>
    </row>
    <row r="60" spans="1:5">
      <c r="A60" s="4" t="s">
        <v>94</v>
      </c>
      <c r="B60" s="5">
        <v>2947</v>
      </c>
      <c r="C60" s="5">
        <v>3947</v>
      </c>
      <c r="D60" s="9">
        <v>1000</v>
      </c>
      <c r="E60" s="3" t="s">
        <v>95</v>
      </c>
    </row>
    <row r="61" spans="1:5">
      <c r="A61" s="4" t="s">
        <v>96</v>
      </c>
      <c r="B61" s="6">
        <v>45984</v>
      </c>
      <c r="C61" s="6">
        <v>46984</v>
      </c>
      <c r="D61" s="9">
        <v>1000</v>
      </c>
      <c r="E61" s="3" t="s">
        <v>97</v>
      </c>
    </row>
    <row r="62" spans="1:5">
      <c r="A62" s="4" t="s">
        <v>98</v>
      </c>
      <c r="B62" s="6">
        <v>46564</v>
      </c>
      <c r="C62" s="6">
        <v>46700.82</v>
      </c>
      <c r="D62" s="13">
        <v>136.82</v>
      </c>
      <c r="E62" s="3" t="s">
        <v>99</v>
      </c>
    </row>
    <row r="63" spans="1:5">
      <c r="A63" s="4" t="s">
        <v>100</v>
      </c>
      <c r="B63" s="5">
        <v>1634</v>
      </c>
      <c r="C63" s="5">
        <v>1842</v>
      </c>
      <c r="D63" s="13">
        <v>208</v>
      </c>
      <c r="E63" s="3" t="s">
        <v>101</v>
      </c>
    </row>
    <row r="64" spans="1:5">
      <c r="A64" s="4" t="s">
        <v>102</v>
      </c>
      <c r="B64" s="10">
        <v>816.09</v>
      </c>
      <c r="C64" s="5">
        <v>1800</v>
      </c>
      <c r="D64" s="13">
        <v>983.91</v>
      </c>
      <c r="E64" s="3" t="s">
        <v>103</v>
      </c>
    </row>
    <row r="65" spans="1:5">
      <c r="A65" s="4" t="s">
        <v>104</v>
      </c>
      <c r="B65" s="3" t="s">
        <v>13</v>
      </c>
      <c r="C65" s="6">
        <v>10000</v>
      </c>
      <c r="D65" s="7">
        <v>10000</v>
      </c>
      <c r="E65" s="3" t="s">
        <v>19</v>
      </c>
    </row>
    <row r="66" spans="1:5">
      <c r="A66" s="4" t="s">
        <v>105</v>
      </c>
      <c r="B66" s="5">
        <v>8798.4600000000009</v>
      </c>
      <c r="C66" s="6">
        <v>75000</v>
      </c>
      <c r="D66" s="7">
        <v>66201.539999999994</v>
      </c>
      <c r="E66" s="3" t="s">
        <v>106</v>
      </c>
    </row>
    <row r="67" spans="1:5">
      <c r="A67" s="4" t="s">
        <v>107</v>
      </c>
      <c r="B67" s="3" t="s">
        <v>13</v>
      </c>
      <c r="C67" s="5">
        <v>2500</v>
      </c>
      <c r="D67" s="9">
        <v>2500</v>
      </c>
      <c r="E67" s="3" t="s">
        <v>19</v>
      </c>
    </row>
    <row r="68" spans="1:5">
      <c r="A68" s="4" t="s">
        <v>108</v>
      </c>
      <c r="B68" s="10">
        <v>102.4999999999998</v>
      </c>
      <c r="C68" s="5">
        <v>5000</v>
      </c>
      <c r="D68" s="9">
        <v>4897.5</v>
      </c>
      <c r="E68" s="3" t="s">
        <v>109</v>
      </c>
    </row>
    <row r="69" spans="1:5">
      <c r="A69" s="4" t="s">
        <v>110</v>
      </c>
      <c r="B69" s="5">
        <v>5588.1</v>
      </c>
      <c r="C69" s="6">
        <v>13514.96</v>
      </c>
      <c r="D69" s="9">
        <v>7926.86</v>
      </c>
      <c r="E69" s="3" t="s">
        <v>111</v>
      </c>
    </row>
    <row r="70" spans="1:5">
      <c r="A70" s="4" t="s">
        <v>112</v>
      </c>
      <c r="B70" s="5">
        <v>3711.47</v>
      </c>
      <c r="C70" s="6">
        <v>10000</v>
      </c>
      <c r="D70" s="9">
        <v>6288.53</v>
      </c>
      <c r="E70" s="3" t="s">
        <v>113</v>
      </c>
    </row>
    <row r="71" spans="1:5">
      <c r="A71" s="4" t="s">
        <v>114</v>
      </c>
      <c r="B71" s="13">
        <v>201.75</v>
      </c>
      <c r="C71" s="3" t="s">
        <v>13</v>
      </c>
      <c r="D71" s="13">
        <v>201.75</v>
      </c>
      <c r="E71" s="3"/>
    </row>
    <row r="72" spans="1:5">
      <c r="A72" s="4" t="s">
        <v>115</v>
      </c>
      <c r="B72" s="12">
        <v>175707.83</v>
      </c>
      <c r="C72" s="12">
        <v>413876.57</v>
      </c>
      <c r="D72" s="18">
        <v>238168.74</v>
      </c>
      <c r="E72" s="3" t="s">
        <v>116</v>
      </c>
    </row>
    <row r="73" spans="1:5">
      <c r="A73" s="4" t="s">
        <v>117</v>
      </c>
      <c r="B73" s="5">
        <v>4713.9799999999996</v>
      </c>
      <c r="C73" s="5">
        <v>4000</v>
      </c>
      <c r="D73" s="10">
        <v>713.97999999999956</v>
      </c>
      <c r="E73" s="3" t="s">
        <v>118</v>
      </c>
    </row>
    <row r="74" spans="1:5">
      <c r="A74" s="4" t="s">
        <v>119</v>
      </c>
      <c r="B74" s="5">
        <v>1516</v>
      </c>
      <c r="C74" s="5">
        <v>2072</v>
      </c>
      <c r="D74" s="13">
        <v>556</v>
      </c>
      <c r="E74" s="3" t="s">
        <v>120</v>
      </c>
    </row>
    <row r="75" spans="1:5">
      <c r="A75" s="4" t="s">
        <v>121</v>
      </c>
      <c r="B75" s="3" t="s">
        <v>13</v>
      </c>
      <c r="C75" s="5">
        <v>1800</v>
      </c>
      <c r="D75" s="9">
        <v>1800</v>
      </c>
      <c r="E75" s="3" t="s">
        <v>19</v>
      </c>
    </row>
    <row r="76" spans="1:5">
      <c r="A76" s="4" t="s">
        <v>122</v>
      </c>
      <c r="B76" s="6">
        <v>17973.78</v>
      </c>
      <c r="C76" s="6">
        <v>14734</v>
      </c>
      <c r="D76" s="5">
        <v>3239.7799999999988</v>
      </c>
      <c r="E76" s="3" t="s">
        <v>123</v>
      </c>
    </row>
    <row r="77" spans="1:5">
      <c r="A77" s="4" t="s">
        <v>124</v>
      </c>
      <c r="B77" s="3" t="s">
        <v>13</v>
      </c>
      <c r="C77" s="6">
        <v>20000</v>
      </c>
      <c r="D77" s="7">
        <v>20000</v>
      </c>
      <c r="E77" s="3" t="s">
        <v>19</v>
      </c>
    </row>
    <row r="78" spans="1:5">
      <c r="A78" s="4" t="s">
        <v>125</v>
      </c>
      <c r="B78" s="3" t="s">
        <v>13</v>
      </c>
      <c r="C78" s="6">
        <v>20000</v>
      </c>
      <c r="D78" s="7">
        <v>20000</v>
      </c>
      <c r="E78" s="3" t="s">
        <v>19</v>
      </c>
    </row>
    <row r="79" spans="1:5">
      <c r="A79" s="4" t="s">
        <v>126</v>
      </c>
      <c r="B79" s="5">
        <v>2866.83</v>
      </c>
      <c r="C79" s="5">
        <v>1200</v>
      </c>
      <c r="D79" s="5">
        <v>1666.83</v>
      </c>
      <c r="E79" s="3" t="s">
        <v>127</v>
      </c>
    </row>
    <row r="80" spans="1:5">
      <c r="A80" s="4" t="s">
        <v>128</v>
      </c>
      <c r="B80" s="5">
        <v>1700.57</v>
      </c>
      <c r="C80" s="5">
        <v>2325</v>
      </c>
      <c r="D80" s="13">
        <v>624.43000000000006</v>
      </c>
      <c r="E80" s="3" t="s">
        <v>129</v>
      </c>
    </row>
    <row r="81" spans="1:5">
      <c r="A81" s="4" t="s">
        <v>130</v>
      </c>
      <c r="B81" s="6">
        <v>13795</v>
      </c>
      <c r="C81" s="6">
        <v>13795</v>
      </c>
      <c r="D81" s="3" t="s">
        <v>13</v>
      </c>
      <c r="E81" s="3" t="s">
        <v>14</v>
      </c>
    </row>
    <row r="82" spans="1:5">
      <c r="A82" s="4" t="s">
        <v>131</v>
      </c>
      <c r="B82" s="5">
        <v>3852.68</v>
      </c>
      <c r="C82" s="6">
        <v>34500</v>
      </c>
      <c r="D82" s="7">
        <v>30647.32</v>
      </c>
      <c r="E82" s="3" t="s">
        <v>132</v>
      </c>
    </row>
    <row r="83" spans="1:5">
      <c r="A83" s="4" t="s">
        <v>133</v>
      </c>
      <c r="B83" s="5">
        <v>1420.01</v>
      </c>
      <c r="C83" s="5">
        <v>3500</v>
      </c>
      <c r="D83" s="9">
        <v>2079.9899999999998</v>
      </c>
      <c r="E83" s="3" t="s">
        <v>134</v>
      </c>
    </row>
    <row r="84" spans="1:5">
      <c r="A84" s="4" t="s">
        <v>135</v>
      </c>
      <c r="B84" s="5">
        <v>5099</v>
      </c>
      <c r="C84" s="5">
        <v>1200</v>
      </c>
      <c r="D84" s="5">
        <v>3899</v>
      </c>
      <c r="E84" s="3" t="s">
        <v>136</v>
      </c>
    </row>
    <row r="85" spans="1:5">
      <c r="A85" s="4" t="s">
        <v>137</v>
      </c>
      <c r="B85" s="5">
        <v>5045</v>
      </c>
      <c r="C85" s="5">
        <v>5545</v>
      </c>
      <c r="D85" s="13">
        <v>500</v>
      </c>
      <c r="E85" s="3" t="s">
        <v>138</v>
      </c>
    </row>
    <row r="86" spans="1:5" ht="15.75">
      <c r="A86" s="14" t="s">
        <v>139</v>
      </c>
      <c r="B86" s="15">
        <v>1274802.6499999999</v>
      </c>
      <c r="C86" s="15">
        <v>2364051.17</v>
      </c>
      <c r="D86" s="19">
        <v>1089248.52</v>
      </c>
      <c r="E86" s="17" t="s">
        <v>140</v>
      </c>
    </row>
    <row r="87" spans="1:5" ht="15.75" hidden="1">
      <c r="A87" s="14" t="s">
        <v>141</v>
      </c>
      <c r="B87" s="15">
        <v>1506034.02</v>
      </c>
      <c r="C87" s="20">
        <v>136351.17000000001</v>
      </c>
      <c r="D87" s="15">
        <v>1642385.19</v>
      </c>
      <c r="E87" s="17" t="s">
        <v>142</v>
      </c>
    </row>
    <row r="88" spans="1:5" ht="30" customHeight="1">
      <c r="A88" s="1" t="s">
        <v>143</v>
      </c>
    </row>
  </sheetData>
  <mergeCells count="4">
    <mergeCell ref="A4:E4"/>
    <mergeCell ref="A2:E2"/>
    <mergeCell ref="A1:E1"/>
    <mergeCell ref="A3:E3"/>
  </mergeCells>
  <pageMargins left="0.75" right="0.75" top="1" bottom="1" header="0.5" footer="0.5"/>
  <pageSetup scale="65" fitToHeight="0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Noelle Freese</cp:lastModifiedBy>
  <cp:lastPrinted>2025-07-21T21:00:50Z</cp:lastPrinted>
  <dcterms:created xsi:type="dcterms:W3CDTF">2025-07-21T18:54:18Z</dcterms:created>
  <dcterms:modified xsi:type="dcterms:W3CDTF">2025-07-21T21:06:25Z</dcterms:modified>
</cp:coreProperties>
</file>